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.ru\dfs\УпрОзелРабот\Отдел УиВН\2022 Лунка в Лунку осень\9_СЗАО\"/>
    </mc:Choice>
  </mc:AlternateContent>
  <bookViews>
    <workbookView xWindow="0" yWindow="0" windowWidth="38400" windowHeight="17730" tabRatio="404"/>
  </bookViews>
  <sheets>
    <sheet name="Титул СЗАО" sheetId="15" r:id="rId1"/>
  </sheets>
  <definedNames>
    <definedName name="_xlnm._FilterDatabase" localSheetId="0" hidden="1">'Титул СЗАО'!$H$1:$H$57</definedName>
    <definedName name="_xlnm.Print_Area" localSheetId="0">'Титул СЗАО'!$A$1:$J$57</definedName>
  </definedNames>
  <calcPr calcId="162913"/>
</workbook>
</file>

<file path=xl/calcChain.xml><?xml version="1.0" encoding="utf-8"?>
<calcChain xmlns="http://schemas.openxmlformats.org/spreadsheetml/2006/main">
  <c r="I43" i="15" l="1"/>
  <c r="I44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A40" i="15" l="1"/>
  <c r="I52" i="15"/>
  <c r="I51" i="15"/>
  <c r="I50" i="15"/>
  <c r="I49" i="15"/>
  <c r="I48" i="15"/>
  <c r="I47" i="15"/>
  <c r="I46" i="15"/>
  <c r="I45" i="15"/>
  <c r="G43" i="15"/>
  <c r="I40" i="15"/>
  <c r="G40" i="15"/>
  <c r="G57" i="15" l="1"/>
  <c r="I57" i="15"/>
</calcChain>
</file>

<file path=xl/sharedStrings.xml><?xml version="1.0" encoding="utf-8"?>
<sst xmlns="http://schemas.openxmlformats.org/spreadsheetml/2006/main" count="227" uniqueCount="139">
  <si>
    <t>Район</t>
  </si>
  <si>
    <t>№</t>
  </si>
  <si>
    <t>Порода деревьев</t>
  </si>
  <si>
    <t>Порода кустарников</t>
  </si>
  <si>
    <t>Балансодержатель территории</t>
  </si>
  <si>
    <t>ИТОГО</t>
  </si>
  <si>
    <t>Адрес</t>
  </si>
  <si>
    <t>Номер заключения ГБУ "Мосгоргеотрест"</t>
  </si>
  <si>
    <t>СЗАО</t>
  </si>
  <si>
    <t xml:space="preserve">ГБУ "Жилищник  района Северное Тушино"                                  </t>
  </si>
  <si>
    <t>Северное Тушино</t>
  </si>
  <si>
    <t>Кизильник блестящий</t>
  </si>
  <si>
    <t xml:space="preserve">ГБУ "Жилищник  района Куркино"                                  </t>
  </si>
  <si>
    <t>Куркино</t>
  </si>
  <si>
    <t>ул. Соловьиная Роща</t>
  </si>
  <si>
    <t>Ель колючая (голубая)</t>
  </si>
  <si>
    <t>ГБУ "Жилищник района Строгино"</t>
  </si>
  <si>
    <t>Строгино</t>
  </si>
  <si>
    <t>Клён сахарный (серебристый)</t>
  </si>
  <si>
    <t>Роза морщинистая</t>
  </si>
  <si>
    <t>ул. Твардовского</t>
  </si>
  <si>
    <t>Дёрен белый</t>
  </si>
  <si>
    <t>Лох серебристый</t>
  </si>
  <si>
    <t>Спирея Вангутта</t>
  </si>
  <si>
    <t>Сирень венгерская</t>
  </si>
  <si>
    <t>ГБУ "Жилищник района Митино"</t>
  </si>
  <si>
    <t>Митино</t>
  </si>
  <si>
    <t>Бульварная зона 5 МКР, (уч. 1)</t>
  </si>
  <si>
    <t>Рябина обыкновенная</t>
  </si>
  <si>
    <t>Липа мелколистная</t>
  </si>
  <si>
    <t>Сирень обыкновенная</t>
  </si>
  <si>
    <t>Берёза повислая</t>
  </si>
  <si>
    <t>Щукино</t>
  </si>
  <si>
    <t>ГБУ "Жилищник района Щукино"</t>
  </si>
  <si>
    <t>3-й Щукинский проезд</t>
  </si>
  <si>
    <t>Липа крупнолистная</t>
  </si>
  <si>
    <t xml:space="preserve">ГБУ "Жилищник  района Южное Тушино"                                  </t>
  </si>
  <si>
    <t>Южное Тушино</t>
  </si>
  <si>
    <t>ул. Маршала Малиновского</t>
  </si>
  <si>
    <t>Парк "Дубовая роща Маяк"</t>
  </si>
  <si>
    <t>Дуб черешчатый</t>
  </si>
  <si>
    <t>Клён остролистный</t>
  </si>
  <si>
    <t>Спирея серая</t>
  </si>
  <si>
    <t>ГБУ "Жилищник района Покровское-Стрешнево"</t>
  </si>
  <si>
    <t>Покровское-Стрешнево</t>
  </si>
  <si>
    <t>ул. Мещерякова (придорожный газон)</t>
  </si>
  <si>
    <t>ГБУ "Жилищник района Хорошево-Мневники"</t>
  </si>
  <si>
    <t>Хорошево-Мневники</t>
  </si>
  <si>
    <t>ул. Гамалеи</t>
  </si>
  <si>
    <t>ул. Новощукинская</t>
  </si>
  <si>
    <t>Щукинская набережная</t>
  </si>
  <si>
    <t>ГБУ "Жилищник района Южное Тушино"</t>
  </si>
  <si>
    <t>ГБУ "Жилищник района Северное Тушино"</t>
  </si>
  <si>
    <t>Ива ломкая (ф. шаровидная)</t>
  </si>
  <si>
    <t>Пятницкое шоссе</t>
  </si>
  <si>
    <t>ул. Свободы</t>
  </si>
  <si>
    <t>проспект Маршала Жукова</t>
  </si>
  <si>
    <t>Дуб красный</t>
  </si>
  <si>
    <t xml:space="preserve"> от 03.08.2020 № пп54173-20</t>
  </si>
  <si>
    <t xml:space="preserve"> от 04.08.2020 № пп54176-20</t>
  </si>
  <si>
    <t>Сосна горная</t>
  </si>
  <si>
    <t>Тополь белый</t>
  </si>
  <si>
    <t>Пузыреплодник калинолистный</t>
  </si>
  <si>
    <t>ул. Генерала Белобородова (вокруг школ № 1918 и "Монотон"), (уч. 2)</t>
  </si>
  <si>
    <t>от 27.04.2021 № пп51490-21</t>
  </si>
  <si>
    <t xml:space="preserve"> от 21.02.2020 № пп50720-20</t>
  </si>
  <si>
    <t xml:space="preserve"> от 26.02.2020 № пп50694-20</t>
  </si>
  <si>
    <t>АДРЕСНЫЙ ПЕРЕЧЕНЬ</t>
  </si>
  <si>
    <t xml:space="preserve">от 14.05.2021 № пп51591-21 </t>
  </si>
  <si>
    <t xml:space="preserve">от 14.05.2021 № пп51592-21 </t>
  </si>
  <si>
    <t>от 18.05.2021 № пп51597-21</t>
  </si>
  <si>
    <t xml:space="preserve">от 14.05.2021 № пп51589-21 </t>
  </si>
  <si>
    <t>от 14.05.2021 № пп51587-21; от 17.05.2021 № пп51588-21</t>
  </si>
  <si>
    <t xml:space="preserve">от 13.05.2021 № пп51594-21 </t>
  </si>
  <si>
    <t xml:space="preserve">от 13.05.2021 № пп51595-21 </t>
  </si>
  <si>
    <t xml:space="preserve">от 13.05.2021 № пп51579-21 </t>
  </si>
  <si>
    <t xml:space="preserve">от 14.05.2021 № пп51581-21 </t>
  </si>
  <si>
    <t xml:space="preserve">от 14.05.2021 № пп51582-21 </t>
  </si>
  <si>
    <t xml:space="preserve">от 14.05.2021 № пп51583-21 </t>
  </si>
  <si>
    <t xml:space="preserve">от 04.05.2021 № пп51578-21 </t>
  </si>
  <si>
    <t>от 14.05.2021 № пп51575-21</t>
  </si>
  <si>
    <t xml:space="preserve">от 14.05.2021 № пп51580-21 </t>
  </si>
  <si>
    <t>от 13.05.2021 № пп51584-21</t>
  </si>
  <si>
    <t>Сквер по бульвару Яна Райниса</t>
  </si>
  <si>
    <t>Сквер по Химкинскому бульвару</t>
  </si>
  <si>
    <t>Плодовый сад по Неманскому проезду</t>
  </si>
  <si>
    <t>Парк Пальмира</t>
  </si>
  <si>
    <t>ул. Мневники, (уч. 1)</t>
  </si>
  <si>
    <t>Клён красный</t>
  </si>
  <si>
    <t>Клён татарский</t>
  </si>
  <si>
    <t>от 14.05.2021 № пп51586-21</t>
  </si>
  <si>
    <t xml:space="preserve">Карагана древовидная </t>
  </si>
  <si>
    <t xml:space="preserve">от 28.04.2021 № пп51477-21; от 28.04.2021 № пп51478-21; от 28.04.2021 № пп51479-21; от 28.04.2021 № пп51480-21; от 13.05.2021 № пп51593-21 </t>
  </si>
  <si>
    <t>от 31.05.2021 № пп51945-21; от 31.05.2021 № пп51946-21</t>
  </si>
  <si>
    <t xml:space="preserve"> от 12.08.2020 № пп54177-20;  от 12.08.2020 № пп54178-20</t>
  </si>
  <si>
    <t>Сквер по ул. Свободы, (уч. 1; уч. 2; уч. 3; уч. 4; уч. 5)</t>
  </si>
  <si>
    <t>ул. Таллинская, (уч. 1; уч. 2)</t>
  </si>
  <si>
    <t>Строгинский б-р, (уч. 1; уч. 2)</t>
  </si>
  <si>
    <t>Бульвар МБ-6, Новокуркинское шоссе (м-н 13 и 5 «А»), (уч. 1; уч. 2)</t>
  </si>
  <si>
    <t>Благоустроенная территория озеленённой разделительной полосы от ул. Дубравная до д. 47 по ул. Митинская</t>
  </si>
  <si>
    <t>посадки деревьев и кустарников на природных и озелененных территориях 1-й и 2-й категорий Северо-Западного административного округа города Москвы</t>
  </si>
  <si>
    <t>Кол-во деревьев, шт.</t>
  </si>
  <si>
    <t>Кол-во кустарников, шт.</t>
  </si>
  <si>
    <t>ул. Ландышевая</t>
  </si>
  <si>
    <t xml:space="preserve">от 14.05.2021 № пп51596-21 </t>
  </si>
  <si>
    <t>от 28.04.2021 № пп51481-21</t>
  </si>
  <si>
    <t xml:space="preserve">от 13.05.2021 № пп51574-21 </t>
  </si>
  <si>
    <t>Сквер "Салют", (уч. 2)</t>
  </si>
  <si>
    <t>ул. Маршала Новикова (придорожный газон)</t>
  </si>
  <si>
    <t>от 02.08.2021 № пп52046-21</t>
  </si>
  <si>
    <t>ПРИМЕЧАНИЯ +/-</t>
  </si>
  <si>
    <t>улица Свободы, 85к1
улица Свободы, 71к3
улица Свободы, 65
улица Свободы, 61к1,2,3
улица Свободы, 71</t>
  </si>
  <si>
    <t>Привязка</t>
  </si>
  <si>
    <t>Туристская улица, 8</t>
  </si>
  <si>
    <t>Химкинский бульвар, 14к1</t>
  </si>
  <si>
    <t>Соколово-Мещерская улица, 27</t>
  </si>
  <si>
    <t>ул. Ландышевая 2/13</t>
  </si>
  <si>
    <t>Родионовская, 2к1</t>
  </si>
  <si>
    <t>ул. Соловьиная Роща, 8к1</t>
  </si>
  <si>
    <t>улица Твардовского, 19к2</t>
  </si>
  <si>
    <t>Таллинская улица, 34</t>
  </si>
  <si>
    <t>Таллинская улица, 13к1</t>
  </si>
  <si>
    <t>ул. Таллинская, (уч. 3)</t>
  </si>
  <si>
    <t>Строгинский бульвар, 26к4</t>
  </si>
  <si>
    <t>Неманский проезд, дю 7к1</t>
  </si>
  <si>
    <t>Ангелов переулок, 9</t>
  </si>
  <si>
    <t>1-й Пенягинский проезд</t>
  </si>
  <si>
    <t>Пятницкое шоссе, 6</t>
  </si>
  <si>
    <t>ул митинская 47</t>
  </si>
  <si>
    <t xml:space="preserve">улица Маршала Василевского, 1к1 </t>
  </si>
  <si>
    <t>улица Маршала Малиновского, 8</t>
  </si>
  <si>
    <t>улица Гамалеи, 11к1</t>
  </si>
  <si>
    <t>Новощукинская улица, 7</t>
  </si>
  <si>
    <t>ул. Маршала Новикова 16</t>
  </si>
  <si>
    <t>Сквер "Салют"</t>
  </si>
  <si>
    <t>ул. Свободы, 37</t>
  </si>
  <si>
    <t>проспект Маршала Жукова, 49к1</t>
  </si>
  <si>
    <t>улица Мнёвники, 10к1</t>
  </si>
  <si>
    <t>ул. Мещерякова. 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</si>
</sst>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7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7"/>
  <sheetViews>
    <sheetView tabSelected="1" view="pageBreakPreview" zoomScale="70" zoomScaleNormal="100" zoomScaleSheetLayoutView="70" workbookViewId="0">
      <selection activeCell="D10" sqref="D10"/>
    </sheetView>
  </sheetViews>
  <sheetFormatPr defaultColWidth="9.140625" defaultRowHeight="15.75" x14ac:dyDescent="0.25"/>
  <cols>
    <col min="1" max="1" width="5.28515625" style="3" customWidth="1"/>
    <col min="2" max="2" width="46.140625" style="4" customWidth="1"/>
    <col min="3" max="3" width="26" style="3" customWidth="1"/>
    <col min="4" max="5" width="41.42578125" style="3" customWidth="1"/>
    <col min="6" max="6" width="35.85546875" style="5" customWidth="1"/>
    <col min="7" max="7" width="12.7109375" style="3" customWidth="1"/>
    <col min="8" max="8" width="33.5703125" style="3" customWidth="1"/>
    <col min="9" max="9" width="12.7109375" style="3" customWidth="1"/>
    <col min="10" max="10" width="23.42578125" style="40" customWidth="1"/>
    <col min="11" max="11" width="34" style="3" customWidth="1"/>
    <col min="12" max="12" width="9.140625" style="3"/>
    <col min="13" max="13" width="32" style="3" customWidth="1"/>
    <col min="14" max="16384" width="9.140625" style="3"/>
  </cols>
  <sheetData>
    <row r="1" spans="1:62" s="13" customFormat="1" ht="22.5" x14ac:dyDescent="0.25">
      <c r="A1" s="50" t="s">
        <v>67</v>
      </c>
      <c r="B1" s="51"/>
      <c r="C1" s="51"/>
      <c r="D1" s="51"/>
      <c r="E1" s="51"/>
      <c r="F1" s="51"/>
      <c r="G1" s="51"/>
      <c r="H1" s="51"/>
      <c r="I1" s="52"/>
      <c r="J1" s="31"/>
      <c r="K1" s="26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15" customFormat="1" ht="15.75" customHeight="1" x14ac:dyDescent="0.3">
      <c r="A2" s="44" t="s">
        <v>100</v>
      </c>
      <c r="B2" s="45"/>
      <c r="C2" s="45"/>
      <c r="D2" s="45"/>
      <c r="E2" s="45"/>
      <c r="F2" s="45"/>
      <c r="G2" s="45"/>
      <c r="H2" s="45"/>
      <c r="I2" s="46"/>
      <c r="J2" s="32"/>
      <c r="K2" s="1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s="15" customFormat="1" ht="24" customHeight="1" x14ac:dyDescent="0.3">
      <c r="A3" s="47"/>
      <c r="B3" s="48"/>
      <c r="C3" s="48"/>
      <c r="D3" s="48"/>
      <c r="E3" s="48"/>
      <c r="F3" s="48"/>
      <c r="G3" s="48"/>
      <c r="H3" s="48"/>
      <c r="I3" s="49"/>
      <c r="J3" s="33"/>
      <c r="K3" s="1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 s="5" customFormat="1" ht="47.25" x14ac:dyDescent="0.25">
      <c r="A4" s="1" t="s">
        <v>1</v>
      </c>
      <c r="B4" s="21" t="s">
        <v>4</v>
      </c>
      <c r="C4" s="22" t="s">
        <v>0</v>
      </c>
      <c r="D4" s="22" t="s">
        <v>6</v>
      </c>
      <c r="E4" s="22" t="s">
        <v>112</v>
      </c>
      <c r="F4" s="1" t="s">
        <v>2</v>
      </c>
      <c r="G4" s="23" t="s">
        <v>101</v>
      </c>
      <c r="H4" s="24" t="s">
        <v>3</v>
      </c>
      <c r="I4" s="23" t="s">
        <v>102</v>
      </c>
      <c r="J4" s="34" t="s">
        <v>110</v>
      </c>
      <c r="K4" s="25" t="s">
        <v>7</v>
      </c>
    </row>
    <row r="5" spans="1:62" s="5" customFormat="1" ht="78.75" x14ac:dyDescent="0.25">
      <c r="A5" s="17">
        <v>1</v>
      </c>
      <c r="B5" s="17" t="s">
        <v>9</v>
      </c>
      <c r="C5" s="17" t="s">
        <v>10</v>
      </c>
      <c r="D5" s="17" t="s">
        <v>95</v>
      </c>
      <c r="E5" s="29" t="s">
        <v>111</v>
      </c>
      <c r="F5" s="17" t="s">
        <v>88</v>
      </c>
      <c r="G5" s="18">
        <v>3</v>
      </c>
      <c r="H5" s="18" t="s">
        <v>11</v>
      </c>
      <c r="I5" s="17">
        <v>6100</v>
      </c>
      <c r="J5" s="35"/>
      <c r="K5" s="17" t="s">
        <v>92</v>
      </c>
    </row>
    <row r="6" spans="1:62" s="5" customFormat="1" x14ac:dyDescent="0.25">
      <c r="A6" s="17">
        <v>2</v>
      </c>
      <c r="B6" s="17" t="s">
        <v>52</v>
      </c>
      <c r="C6" s="17" t="s">
        <v>10</v>
      </c>
      <c r="D6" s="17" t="s">
        <v>83</v>
      </c>
      <c r="E6" s="29" t="s">
        <v>113</v>
      </c>
      <c r="F6" s="17" t="s">
        <v>88</v>
      </c>
      <c r="G6" s="18">
        <v>4</v>
      </c>
      <c r="H6" s="17"/>
      <c r="I6" s="17"/>
      <c r="J6" s="35"/>
      <c r="K6" s="17" t="s">
        <v>68</v>
      </c>
    </row>
    <row r="7" spans="1:62" s="5" customFormat="1" x14ac:dyDescent="0.25">
      <c r="A7" s="17">
        <v>3</v>
      </c>
      <c r="B7" s="17" t="s">
        <v>52</v>
      </c>
      <c r="C7" s="17" t="s">
        <v>10</v>
      </c>
      <c r="D7" s="17" t="s">
        <v>84</v>
      </c>
      <c r="E7" s="29" t="s">
        <v>114</v>
      </c>
      <c r="F7" s="17" t="s">
        <v>88</v>
      </c>
      <c r="G7" s="18">
        <v>2</v>
      </c>
      <c r="H7" s="17"/>
      <c r="I7" s="17"/>
      <c r="J7" s="35"/>
      <c r="K7" s="17" t="s">
        <v>69</v>
      </c>
    </row>
    <row r="8" spans="1:62" s="5" customFormat="1" x14ac:dyDescent="0.25">
      <c r="A8" s="17">
        <v>4</v>
      </c>
      <c r="B8" s="27" t="s">
        <v>12</v>
      </c>
      <c r="C8" s="27" t="s">
        <v>13</v>
      </c>
      <c r="D8" s="17" t="s">
        <v>103</v>
      </c>
      <c r="E8" s="29" t="s">
        <v>116</v>
      </c>
      <c r="F8" s="17"/>
      <c r="G8" s="18"/>
      <c r="H8" s="17" t="s">
        <v>42</v>
      </c>
      <c r="I8" s="17">
        <v>500</v>
      </c>
      <c r="J8" s="35"/>
      <c r="K8" s="17" t="s">
        <v>104</v>
      </c>
    </row>
    <row r="9" spans="1:62" s="5" customFormat="1" x14ac:dyDescent="0.25">
      <c r="A9" s="17">
        <v>5</v>
      </c>
      <c r="B9" s="17" t="s">
        <v>12</v>
      </c>
      <c r="C9" s="17" t="s">
        <v>13</v>
      </c>
      <c r="D9" s="17" t="s">
        <v>86</v>
      </c>
      <c r="E9" s="29" t="s">
        <v>115</v>
      </c>
      <c r="F9" s="17"/>
      <c r="G9" s="17"/>
      <c r="H9" s="17" t="s">
        <v>42</v>
      </c>
      <c r="I9" s="18">
        <v>1500</v>
      </c>
      <c r="J9" s="36"/>
      <c r="K9" s="17" t="s">
        <v>70</v>
      </c>
    </row>
    <row r="10" spans="1:62" s="5" customFormat="1" ht="31.5" x14ac:dyDescent="0.25">
      <c r="A10" s="17">
        <v>6</v>
      </c>
      <c r="B10" s="17" t="s">
        <v>12</v>
      </c>
      <c r="C10" s="17" t="s">
        <v>13</v>
      </c>
      <c r="D10" s="17" t="s">
        <v>98</v>
      </c>
      <c r="E10" s="29" t="s">
        <v>117</v>
      </c>
      <c r="F10" s="17" t="s">
        <v>88</v>
      </c>
      <c r="G10" s="17">
        <v>15</v>
      </c>
      <c r="H10" s="17" t="s">
        <v>42</v>
      </c>
      <c r="I10" s="17">
        <v>1100</v>
      </c>
      <c r="J10" s="35"/>
      <c r="K10" s="17" t="s">
        <v>93</v>
      </c>
    </row>
    <row r="11" spans="1:62" s="5" customFormat="1" x14ac:dyDescent="0.25">
      <c r="A11" s="17">
        <v>7</v>
      </c>
      <c r="B11" s="17" t="s">
        <v>12</v>
      </c>
      <c r="C11" s="17" t="s">
        <v>13</v>
      </c>
      <c r="D11" s="17" t="s">
        <v>14</v>
      </c>
      <c r="E11" s="29" t="s">
        <v>118</v>
      </c>
      <c r="F11" s="17" t="s">
        <v>15</v>
      </c>
      <c r="G11" s="18">
        <v>9</v>
      </c>
      <c r="H11" s="17"/>
      <c r="I11" s="18"/>
      <c r="J11" s="36"/>
      <c r="K11" s="17" t="s">
        <v>58</v>
      </c>
    </row>
    <row r="12" spans="1:62" s="5" customFormat="1" x14ac:dyDescent="0.25">
      <c r="A12" s="43">
        <v>8</v>
      </c>
      <c r="B12" s="43" t="s">
        <v>16</v>
      </c>
      <c r="C12" s="43" t="s">
        <v>17</v>
      </c>
      <c r="D12" s="43" t="s">
        <v>20</v>
      </c>
      <c r="E12" s="43" t="s">
        <v>119</v>
      </c>
      <c r="F12" s="17" t="s">
        <v>60</v>
      </c>
      <c r="G12" s="17">
        <v>1</v>
      </c>
      <c r="H12" s="17" t="s">
        <v>21</v>
      </c>
      <c r="I12" s="17">
        <v>490</v>
      </c>
      <c r="J12" s="35"/>
      <c r="K12" s="43" t="s">
        <v>59</v>
      </c>
    </row>
    <row r="13" spans="1:62" s="5" customFormat="1" x14ac:dyDescent="0.25">
      <c r="A13" s="43"/>
      <c r="B13" s="43"/>
      <c r="C13" s="43"/>
      <c r="D13" s="43"/>
      <c r="E13" s="43"/>
      <c r="F13" s="17" t="s">
        <v>57</v>
      </c>
      <c r="G13" s="17">
        <v>4</v>
      </c>
      <c r="H13" s="17" t="s">
        <v>22</v>
      </c>
      <c r="I13" s="17">
        <v>15</v>
      </c>
      <c r="J13" s="35"/>
      <c r="K13" s="43"/>
    </row>
    <row r="14" spans="1:62" s="5" customFormat="1" x14ac:dyDescent="0.25">
      <c r="A14" s="43"/>
      <c r="B14" s="43"/>
      <c r="C14" s="43"/>
      <c r="D14" s="43"/>
      <c r="E14" s="43"/>
      <c r="F14" s="17" t="s">
        <v>41</v>
      </c>
      <c r="G14" s="17">
        <v>9</v>
      </c>
      <c r="H14" s="17"/>
      <c r="I14" s="17"/>
      <c r="J14" s="35"/>
      <c r="K14" s="43"/>
    </row>
    <row r="15" spans="1:62" s="5" customFormat="1" x14ac:dyDescent="0.25">
      <c r="A15" s="43">
        <v>9</v>
      </c>
      <c r="B15" s="43" t="s">
        <v>16</v>
      </c>
      <c r="C15" s="43" t="s">
        <v>17</v>
      </c>
      <c r="D15" s="43" t="s">
        <v>96</v>
      </c>
      <c r="E15" s="43" t="s">
        <v>120</v>
      </c>
      <c r="F15" s="17" t="s">
        <v>18</v>
      </c>
      <c r="G15" s="17">
        <v>8</v>
      </c>
      <c r="H15" s="17" t="s">
        <v>23</v>
      </c>
      <c r="I15" s="17">
        <v>35</v>
      </c>
      <c r="J15" s="35"/>
      <c r="K15" s="43" t="s">
        <v>94</v>
      </c>
    </row>
    <row r="16" spans="1:62" s="5" customFormat="1" x14ac:dyDescent="0.25">
      <c r="A16" s="43"/>
      <c r="B16" s="43"/>
      <c r="C16" s="43"/>
      <c r="D16" s="43"/>
      <c r="E16" s="43"/>
      <c r="F16" s="17" t="s">
        <v>57</v>
      </c>
      <c r="G16" s="17">
        <v>7</v>
      </c>
      <c r="H16" s="17" t="s">
        <v>22</v>
      </c>
      <c r="I16" s="17">
        <v>15</v>
      </c>
      <c r="J16" s="35"/>
      <c r="K16" s="43"/>
    </row>
    <row r="17" spans="1:11" s="5" customFormat="1" x14ac:dyDescent="0.25">
      <c r="A17" s="43"/>
      <c r="B17" s="43"/>
      <c r="C17" s="43"/>
      <c r="D17" s="43"/>
      <c r="E17" s="43"/>
      <c r="F17" s="17" t="s">
        <v>29</v>
      </c>
      <c r="G17" s="17">
        <v>6</v>
      </c>
      <c r="H17" s="17" t="s">
        <v>24</v>
      </c>
      <c r="I17" s="17">
        <v>13</v>
      </c>
      <c r="J17" s="35"/>
      <c r="K17" s="43"/>
    </row>
    <row r="18" spans="1:11" s="5" customFormat="1" x14ac:dyDescent="0.25">
      <c r="A18" s="17">
        <v>10</v>
      </c>
      <c r="B18" s="17" t="s">
        <v>16</v>
      </c>
      <c r="C18" s="17" t="s">
        <v>17</v>
      </c>
      <c r="D18" s="17" t="s">
        <v>122</v>
      </c>
      <c r="E18" s="29" t="s">
        <v>121</v>
      </c>
      <c r="F18" s="17" t="s">
        <v>53</v>
      </c>
      <c r="G18" s="17">
        <v>1</v>
      </c>
      <c r="H18" s="18" t="s">
        <v>21</v>
      </c>
      <c r="I18" s="17">
        <v>100</v>
      </c>
      <c r="J18" s="35"/>
      <c r="K18" s="17" t="s">
        <v>71</v>
      </c>
    </row>
    <row r="19" spans="1:11" s="5" customFormat="1" x14ac:dyDescent="0.25">
      <c r="A19" s="43">
        <v>11</v>
      </c>
      <c r="B19" s="43" t="s">
        <v>16</v>
      </c>
      <c r="C19" s="43" t="s">
        <v>17</v>
      </c>
      <c r="D19" s="43" t="s">
        <v>97</v>
      </c>
      <c r="E19" s="43" t="s">
        <v>123</v>
      </c>
      <c r="F19" s="17" t="s">
        <v>31</v>
      </c>
      <c r="G19" s="17">
        <v>5</v>
      </c>
      <c r="H19" s="18" t="s">
        <v>21</v>
      </c>
      <c r="I19" s="17">
        <v>550</v>
      </c>
      <c r="J19" s="35"/>
      <c r="K19" s="43" t="s">
        <v>72</v>
      </c>
    </row>
    <row r="20" spans="1:11" s="5" customFormat="1" x14ac:dyDescent="0.25">
      <c r="A20" s="43"/>
      <c r="B20" s="43"/>
      <c r="C20" s="43"/>
      <c r="D20" s="43"/>
      <c r="E20" s="43"/>
      <c r="F20" s="17" t="s">
        <v>57</v>
      </c>
      <c r="G20" s="17">
        <v>3</v>
      </c>
      <c r="H20" s="18" t="s">
        <v>23</v>
      </c>
      <c r="I20" s="17">
        <v>8</v>
      </c>
      <c r="J20" s="35"/>
      <c r="K20" s="43"/>
    </row>
    <row r="21" spans="1:11" s="5" customFormat="1" x14ac:dyDescent="0.25">
      <c r="A21" s="43"/>
      <c r="B21" s="43"/>
      <c r="C21" s="43"/>
      <c r="D21" s="43"/>
      <c r="E21" s="43"/>
      <c r="F21" s="17" t="s">
        <v>18</v>
      </c>
      <c r="G21" s="17">
        <v>7</v>
      </c>
      <c r="H21" s="17" t="s">
        <v>19</v>
      </c>
      <c r="I21" s="17">
        <v>6</v>
      </c>
      <c r="J21" s="35"/>
      <c r="K21" s="43"/>
    </row>
    <row r="22" spans="1:11" s="5" customFormat="1" x14ac:dyDescent="0.25">
      <c r="A22" s="17">
        <v>12</v>
      </c>
      <c r="B22" s="17" t="s">
        <v>16</v>
      </c>
      <c r="C22" s="17" t="s">
        <v>17</v>
      </c>
      <c r="D22" s="17" t="s">
        <v>85</v>
      </c>
      <c r="E22" s="29" t="s">
        <v>124</v>
      </c>
      <c r="F22" s="17"/>
      <c r="G22" s="18"/>
      <c r="H22" s="17" t="s">
        <v>21</v>
      </c>
      <c r="I22" s="17">
        <v>290</v>
      </c>
      <c r="J22" s="35"/>
      <c r="K22" s="18" t="s">
        <v>65</v>
      </c>
    </row>
    <row r="23" spans="1:11" s="5" customFormat="1" x14ac:dyDescent="0.25">
      <c r="A23" s="17">
        <v>13</v>
      </c>
      <c r="B23" s="17" t="s">
        <v>25</v>
      </c>
      <c r="C23" s="17" t="s">
        <v>26</v>
      </c>
      <c r="D23" s="17" t="s">
        <v>27</v>
      </c>
      <c r="E23" s="29" t="s">
        <v>125</v>
      </c>
      <c r="F23" s="17" t="s">
        <v>28</v>
      </c>
      <c r="G23" s="17">
        <v>2</v>
      </c>
      <c r="H23" s="17"/>
      <c r="I23" s="17"/>
      <c r="J23" s="35"/>
      <c r="K23" s="18" t="s">
        <v>66</v>
      </c>
    </row>
    <row r="24" spans="1:11" s="5" customFormat="1" ht="31.5" x14ac:dyDescent="0.25">
      <c r="A24" s="17">
        <v>14</v>
      </c>
      <c r="B24" s="17" t="s">
        <v>25</v>
      </c>
      <c r="C24" s="17" t="s">
        <v>26</v>
      </c>
      <c r="D24" s="17" t="s">
        <v>63</v>
      </c>
      <c r="E24" s="29" t="s">
        <v>126</v>
      </c>
      <c r="F24" s="17"/>
      <c r="G24" s="18"/>
      <c r="H24" s="17" t="s">
        <v>30</v>
      </c>
      <c r="I24" s="17">
        <v>15</v>
      </c>
      <c r="J24" s="35"/>
      <c r="K24" s="18" t="s">
        <v>64</v>
      </c>
    </row>
    <row r="25" spans="1:11" s="5" customFormat="1" x14ac:dyDescent="0.25">
      <c r="A25" s="17">
        <v>15</v>
      </c>
      <c r="B25" s="17" t="s">
        <v>25</v>
      </c>
      <c r="C25" s="17" t="s">
        <v>26</v>
      </c>
      <c r="D25" s="17" t="s">
        <v>54</v>
      </c>
      <c r="E25" s="29" t="s">
        <v>127</v>
      </c>
      <c r="F25" s="17"/>
      <c r="G25" s="17"/>
      <c r="H25" s="18" t="s">
        <v>11</v>
      </c>
      <c r="I25" s="17">
        <v>50</v>
      </c>
      <c r="J25" s="35"/>
      <c r="K25" s="18" t="s">
        <v>74</v>
      </c>
    </row>
    <row r="26" spans="1:11" s="5" customFormat="1" ht="26.25" customHeight="1" x14ac:dyDescent="0.25">
      <c r="A26" s="43">
        <v>16</v>
      </c>
      <c r="B26" s="43" t="s">
        <v>25</v>
      </c>
      <c r="C26" s="43" t="s">
        <v>26</v>
      </c>
      <c r="D26" s="43" t="s">
        <v>99</v>
      </c>
      <c r="E26" s="43" t="s">
        <v>128</v>
      </c>
      <c r="F26" s="17"/>
      <c r="G26" s="17"/>
      <c r="H26" s="18" t="s">
        <v>91</v>
      </c>
      <c r="I26" s="18">
        <v>100</v>
      </c>
      <c r="J26" s="36"/>
      <c r="K26" s="41" t="s">
        <v>73</v>
      </c>
    </row>
    <row r="27" spans="1:11" s="5" customFormat="1" ht="26.25" customHeight="1" x14ac:dyDescent="0.25">
      <c r="A27" s="43"/>
      <c r="B27" s="43"/>
      <c r="C27" s="43"/>
      <c r="D27" s="43"/>
      <c r="E27" s="43"/>
      <c r="F27" s="17"/>
      <c r="G27" s="18"/>
      <c r="H27" s="17" t="s">
        <v>62</v>
      </c>
      <c r="I27" s="17">
        <v>175</v>
      </c>
      <c r="J27" s="35"/>
      <c r="K27" s="41"/>
    </row>
    <row r="28" spans="1:11" s="5" customFormat="1" x14ac:dyDescent="0.25">
      <c r="A28" s="17">
        <v>17</v>
      </c>
      <c r="B28" s="17" t="s">
        <v>33</v>
      </c>
      <c r="C28" s="17" t="s">
        <v>32</v>
      </c>
      <c r="D28" s="17" t="s">
        <v>34</v>
      </c>
      <c r="E28" s="29" t="s">
        <v>129</v>
      </c>
      <c r="F28" s="17" t="s">
        <v>35</v>
      </c>
      <c r="G28" s="18">
        <v>5</v>
      </c>
      <c r="H28" s="17"/>
      <c r="I28" s="17"/>
      <c r="J28" s="35"/>
      <c r="K28" s="18" t="s">
        <v>105</v>
      </c>
    </row>
    <row r="29" spans="1:11" s="5" customFormat="1" x14ac:dyDescent="0.25">
      <c r="A29" s="17">
        <v>18</v>
      </c>
      <c r="B29" s="17" t="s">
        <v>33</v>
      </c>
      <c r="C29" s="17" t="s">
        <v>32</v>
      </c>
      <c r="D29" s="17" t="s">
        <v>38</v>
      </c>
      <c r="E29" s="29" t="s">
        <v>130</v>
      </c>
      <c r="F29" s="17" t="s">
        <v>35</v>
      </c>
      <c r="G29" s="18">
        <v>3</v>
      </c>
      <c r="H29" s="17"/>
      <c r="I29" s="17"/>
      <c r="J29" s="35"/>
      <c r="K29" s="18" t="s">
        <v>75</v>
      </c>
    </row>
    <row r="30" spans="1:11" s="5" customFormat="1" x14ac:dyDescent="0.25">
      <c r="A30" s="17">
        <v>19</v>
      </c>
      <c r="B30" s="17" t="s">
        <v>33</v>
      </c>
      <c r="C30" s="17" t="s">
        <v>32</v>
      </c>
      <c r="D30" s="17" t="s">
        <v>48</v>
      </c>
      <c r="E30" s="29" t="s">
        <v>131</v>
      </c>
      <c r="F30" s="17" t="s">
        <v>89</v>
      </c>
      <c r="G30" s="17">
        <v>6</v>
      </c>
      <c r="H30" s="18"/>
      <c r="I30" s="18"/>
      <c r="J30" s="36"/>
      <c r="K30" s="17" t="s">
        <v>76</v>
      </c>
    </row>
    <row r="31" spans="1:11" s="5" customFormat="1" x14ac:dyDescent="0.25">
      <c r="A31" s="17">
        <v>20</v>
      </c>
      <c r="B31" s="17" t="s">
        <v>33</v>
      </c>
      <c r="C31" s="17" t="s">
        <v>32</v>
      </c>
      <c r="D31" s="18" t="s">
        <v>49</v>
      </c>
      <c r="E31" s="30" t="s">
        <v>132</v>
      </c>
      <c r="F31" s="17" t="s">
        <v>35</v>
      </c>
      <c r="G31" s="17">
        <v>10</v>
      </c>
      <c r="H31" s="17" t="s">
        <v>19</v>
      </c>
      <c r="I31" s="18">
        <v>200</v>
      </c>
      <c r="J31" s="36"/>
      <c r="K31" s="17" t="s">
        <v>77</v>
      </c>
    </row>
    <row r="32" spans="1:11" s="5" customFormat="1" x14ac:dyDescent="0.25">
      <c r="A32" s="17">
        <v>21</v>
      </c>
      <c r="B32" s="17" t="s">
        <v>33</v>
      </c>
      <c r="C32" s="17" t="s">
        <v>32</v>
      </c>
      <c r="D32" s="17" t="s">
        <v>50</v>
      </c>
      <c r="E32" s="53" t="s">
        <v>50</v>
      </c>
      <c r="F32" s="17" t="s">
        <v>35</v>
      </c>
      <c r="G32" s="17">
        <v>7</v>
      </c>
      <c r="H32" s="17"/>
      <c r="I32" s="18"/>
      <c r="J32" s="36"/>
      <c r="K32" s="17" t="s">
        <v>78</v>
      </c>
    </row>
    <row r="33" spans="1:11" s="5" customFormat="1" ht="31.5" x14ac:dyDescent="0.25">
      <c r="A33" s="20">
        <v>22</v>
      </c>
      <c r="B33" s="20" t="s">
        <v>33</v>
      </c>
      <c r="C33" s="20" t="s">
        <v>32</v>
      </c>
      <c r="D33" s="20" t="s">
        <v>108</v>
      </c>
      <c r="E33" s="29" t="s">
        <v>133</v>
      </c>
      <c r="F33" s="20" t="s">
        <v>29</v>
      </c>
      <c r="G33" s="20">
        <v>3</v>
      </c>
      <c r="I33" s="19"/>
      <c r="J33" s="36"/>
      <c r="K33" s="19" t="s">
        <v>109</v>
      </c>
    </row>
    <row r="34" spans="1:11" s="5" customFormat="1" x14ac:dyDescent="0.25">
      <c r="A34" s="17">
        <v>23</v>
      </c>
      <c r="B34" s="17" t="s">
        <v>36</v>
      </c>
      <c r="C34" s="17" t="s">
        <v>37</v>
      </c>
      <c r="D34" s="17" t="s">
        <v>39</v>
      </c>
      <c r="E34" s="29" t="s">
        <v>39</v>
      </c>
      <c r="F34" s="17" t="s">
        <v>40</v>
      </c>
      <c r="G34" s="17">
        <v>10</v>
      </c>
      <c r="H34" s="17"/>
      <c r="I34" s="17"/>
      <c r="J34" s="35"/>
      <c r="K34" s="18" t="s">
        <v>79</v>
      </c>
    </row>
    <row r="35" spans="1:11" s="5" customFormat="1" x14ac:dyDescent="0.25">
      <c r="A35" s="17">
        <v>24</v>
      </c>
      <c r="B35" s="17" t="s">
        <v>51</v>
      </c>
      <c r="C35" s="17" t="s">
        <v>37</v>
      </c>
      <c r="D35" s="17" t="s">
        <v>107</v>
      </c>
      <c r="E35" s="29" t="s">
        <v>134</v>
      </c>
      <c r="F35" s="17" t="s">
        <v>29</v>
      </c>
      <c r="G35" s="17">
        <v>7</v>
      </c>
      <c r="H35" s="17"/>
      <c r="I35" s="17"/>
      <c r="J35" s="35"/>
      <c r="K35" s="17" t="s">
        <v>106</v>
      </c>
    </row>
    <row r="36" spans="1:11" s="5" customFormat="1" x14ac:dyDescent="0.25">
      <c r="A36" s="17">
        <v>25</v>
      </c>
      <c r="B36" s="17" t="s">
        <v>51</v>
      </c>
      <c r="C36" s="17" t="s">
        <v>37</v>
      </c>
      <c r="D36" s="17" t="s">
        <v>55</v>
      </c>
      <c r="E36" s="29" t="s">
        <v>135</v>
      </c>
      <c r="F36" s="17" t="s">
        <v>41</v>
      </c>
      <c r="G36" s="17">
        <v>6</v>
      </c>
      <c r="H36" s="17"/>
      <c r="I36" s="17"/>
      <c r="J36" s="35"/>
      <c r="K36" s="18" t="s">
        <v>80</v>
      </c>
    </row>
    <row r="37" spans="1:11" s="5" customFormat="1" ht="31.5" x14ac:dyDescent="0.25">
      <c r="A37" s="17">
        <v>26</v>
      </c>
      <c r="B37" s="17" t="s">
        <v>43</v>
      </c>
      <c r="C37" s="17" t="s">
        <v>44</v>
      </c>
      <c r="D37" s="17" t="s">
        <v>45</v>
      </c>
      <c r="E37" s="29" t="s">
        <v>138</v>
      </c>
      <c r="F37" s="17" t="s">
        <v>29</v>
      </c>
      <c r="G37" s="17">
        <v>3</v>
      </c>
      <c r="H37" s="17"/>
      <c r="I37" s="17"/>
      <c r="J37" s="35"/>
      <c r="K37" s="17" t="s">
        <v>81</v>
      </c>
    </row>
    <row r="38" spans="1:11" s="5" customFormat="1" ht="31.5" x14ac:dyDescent="0.25">
      <c r="A38" s="17">
        <v>27</v>
      </c>
      <c r="B38" s="17" t="s">
        <v>46</v>
      </c>
      <c r="C38" s="11" t="s">
        <v>47</v>
      </c>
      <c r="D38" s="17" t="s">
        <v>56</v>
      </c>
      <c r="E38" s="53" t="s">
        <v>136</v>
      </c>
      <c r="F38" s="17" t="s">
        <v>61</v>
      </c>
      <c r="G38" s="17">
        <v>2</v>
      </c>
      <c r="H38" s="17"/>
      <c r="I38" s="17"/>
      <c r="J38" s="35"/>
      <c r="K38" s="17" t="s">
        <v>90</v>
      </c>
    </row>
    <row r="39" spans="1:11" s="5" customFormat="1" ht="31.5" x14ac:dyDescent="0.25">
      <c r="A39" s="10">
        <v>28</v>
      </c>
      <c r="B39" s="10" t="s">
        <v>46</v>
      </c>
      <c r="C39" s="10" t="s">
        <v>47</v>
      </c>
      <c r="D39" s="10" t="s">
        <v>87</v>
      </c>
      <c r="E39" s="53" t="s">
        <v>137</v>
      </c>
      <c r="F39" s="10" t="s">
        <v>28</v>
      </c>
      <c r="G39" s="6">
        <v>3</v>
      </c>
      <c r="H39" s="10"/>
      <c r="I39" s="10"/>
      <c r="J39" s="35"/>
      <c r="K39" s="10" t="s">
        <v>82</v>
      </c>
    </row>
    <row r="40" spans="1:11" s="5" customFormat="1" x14ac:dyDescent="0.25">
      <c r="A40" s="1">
        <f>A39</f>
        <v>28</v>
      </c>
      <c r="B40" s="8"/>
      <c r="C40" s="9"/>
      <c r="D40" s="9" t="s">
        <v>5</v>
      </c>
      <c r="E40" s="9"/>
      <c r="F40" s="9"/>
      <c r="G40" s="9">
        <f>SUM(G5:G39)</f>
        <v>151</v>
      </c>
      <c r="H40" s="9"/>
      <c r="I40" s="9">
        <f>SUM(I5:I39)</f>
        <v>11262</v>
      </c>
      <c r="J40" s="37"/>
      <c r="K40" s="6"/>
    </row>
    <row r="42" spans="1:11" x14ac:dyDescent="0.25">
      <c r="B42" s="3"/>
      <c r="F42" s="42" t="s">
        <v>8</v>
      </c>
      <c r="G42" s="42"/>
      <c r="H42" s="42"/>
      <c r="I42" s="42"/>
      <c r="J42" s="38"/>
    </row>
    <row r="43" spans="1:11" x14ac:dyDescent="0.25">
      <c r="B43" s="3"/>
      <c r="F43" s="10" t="s">
        <v>31</v>
      </c>
      <c r="G43" s="2">
        <f>SUMPRODUCT(($F$5:$F$39=F43)*$G$5:$G$39)</f>
        <v>5</v>
      </c>
      <c r="H43" s="27" t="s">
        <v>21</v>
      </c>
      <c r="I43" s="2">
        <f t="shared" ref="I43:I44" si="0">SUMPRODUCT(($H$5:$H$39=H43)*$I$5:$I$39)</f>
        <v>1430</v>
      </c>
      <c r="J43" s="39"/>
    </row>
    <row r="44" spans="1:11" x14ac:dyDescent="0.25">
      <c r="B44" s="3"/>
      <c r="F44" s="10" t="s">
        <v>57</v>
      </c>
      <c r="G44" s="2">
        <f t="shared" ref="G44:G56" si="1">SUMPRODUCT(($F$5:$F$39=F44)*$G$5:$G$39)</f>
        <v>14</v>
      </c>
      <c r="H44" s="6" t="s">
        <v>91</v>
      </c>
      <c r="I44" s="2">
        <f t="shared" si="0"/>
        <v>100</v>
      </c>
      <c r="J44" s="39"/>
    </row>
    <row r="45" spans="1:11" x14ac:dyDescent="0.25">
      <c r="B45" s="3"/>
      <c r="F45" s="10" t="s">
        <v>40</v>
      </c>
      <c r="G45" s="2">
        <f t="shared" si="1"/>
        <v>10</v>
      </c>
      <c r="H45" s="28" t="s">
        <v>11</v>
      </c>
      <c r="I45" s="2">
        <f t="shared" ref="I45:I52" si="2">SUMPRODUCT(($H$5:$H$39=H45)*$I$5:$I$39)</f>
        <v>6150</v>
      </c>
      <c r="J45" s="39"/>
    </row>
    <row r="46" spans="1:11" x14ac:dyDescent="0.25">
      <c r="B46" s="3"/>
      <c r="D46" s="7"/>
      <c r="E46" s="7"/>
      <c r="F46" s="10" t="s">
        <v>15</v>
      </c>
      <c r="G46" s="2">
        <f t="shared" si="1"/>
        <v>9</v>
      </c>
      <c r="H46" s="27" t="s">
        <v>22</v>
      </c>
      <c r="I46" s="2">
        <f t="shared" si="2"/>
        <v>30</v>
      </c>
      <c r="J46" s="39"/>
    </row>
    <row r="47" spans="1:11" x14ac:dyDescent="0.25">
      <c r="B47" s="3"/>
      <c r="D47" s="7"/>
      <c r="E47" s="7"/>
      <c r="F47" s="10" t="s">
        <v>53</v>
      </c>
      <c r="G47" s="2">
        <f t="shared" si="1"/>
        <v>1</v>
      </c>
      <c r="H47" s="27" t="s">
        <v>62</v>
      </c>
      <c r="I47" s="2">
        <f t="shared" si="2"/>
        <v>175</v>
      </c>
      <c r="J47" s="39"/>
    </row>
    <row r="48" spans="1:11" x14ac:dyDescent="0.25">
      <c r="B48" s="3"/>
      <c r="D48" s="7"/>
      <c r="E48" s="7"/>
      <c r="F48" s="10" t="s">
        <v>88</v>
      </c>
      <c r="G48" s="2">
        <f t="shared" si="1"/>
        <v>24</v>
      </c>
      <c r="H48" s="10" t="s">
        <v>19</v>
      </c>
      <c r="I48" s="2">
        <f t="shared" si="2"/>
        <v>206</v>
      </c>
      <c r="J48" s="39"/>
    </row>
    <row r="49" spans="2:10" x14ac:dyDescent="0.25">
      <c r="B49" s="3"/>
      <c r="D49" s="7"/>
      <c r="E49" s="7"/>
      <c r="F49" s="10" t="s">
        <v>41</v>
      </c>
      <c r="G49" s="2">
        <f t="shared" si="1"/>
        <v>15</v>
      </c>
      <c r="H49" s="10" t="s">
        <v>24</v>
      </c>
      <c r="I49" s="2">
        <f t="shared" si="2"/>
        <v>13</v>
      </c>
      <c r="J49" s="39"/>
    </row>
    <row r="50" spans="2:10" x14ac:dyDescent="0.25">
      <c r="B50" s="3"/>
      <c r="D50" s="7"/>
      <c r="E50" s="7"/>
      <c r="F50" s="10" t="s">
        <v>18</v>
      </c>
      <c r="G50" s="2">
        <f t="shared" si="1"/>
        <v>15</v>
      </c>
      <c r="H50" s="10" t="s">
        <v>30</v>
      </c>
      <c r="I50" s="2">
        <f t="shared" si="2"/>
        <v>15</v>
      </c>
      <c r="J50" s="39"/>
    </row>
    <row r="51" spans="2:10" x14ac:dyDescent="0.25">
      <c r="B51" s="3"/>
      <c r="D51" s="7"/>
      <c r="E51" s="7"/>
      <c r="F51" s="10" t="s">
        <v>89</v>
      </c>
      <c r="G51" s="2">
        <f t="shared" si="1"/>
        <v>6</v>
      </c>
      <c r="H51" s="10" t="s">
        <v>23</v>
      </c>
      <c r="I51" s="2">
        <f t="shared" si="2"/>
        <v>43</v>
      </c>
      <c r="J51" s="39"/>
    </row>
    <row r="52" spans="2:10" x14ac:dyDescent="0.25">
      <c r="B52" s="3"/>
      <c r="D52" s="7"/>
      <c r="E52" s="7"/>
      <c r="F52" s="10" t="s">
        <v>35</v>
      </c>
      <c r="G52" s="2">
        <f t="shared" si="1"/>
        <v>25</v>
      </c>
      <c r="H52" s="10" t="s">
        <v>42</v>
      </c>
      <c r="I52" s="2">
        <f t="shared" si="2"/>
        <v>3100</v>
      </c>
      <c r="J52" s="39"/>
    </row>
    <row r="53" spans="2:10" x14ac:dyDescent="0.25">
      <c r="B53" s="3"/>
      <c r="D53" s="7"/>
      <c r="E53" s="7"/>
      <c r="F53" s="10" t="s">
        <v>29</v>
      </c>
      <c r="G53" s="2">
        <f t="shared" si="1"/>
        <v>19</v>
      </c>
      <c r="H53" s="28"/>
      <c r="I53" s="2"/>
      <c r="J53" s="39"/>
    </row>
    <row r="54" spans="2:10" x14ac:dyDescent="0.25">
      <c r="B54" s="3"/>
      <c r="D54" s="7"/>
      <c r="E54" s="7"/>
      <c r="F54" s="10" t="s">
        <v>28</v>
      </c>
      <c r="G54" s="2">
        <f t="shared" si="1"/>
        <v>5</v>
      </c>
      <c r="H54" s="28"/>
      <c r="I54" s="2"/>
      <c r="J54" s="39"/>
    </row>
    <row r="55" spans="2:10" x14ac:dyDescent="0.25">
      <c r="B55" s="3"/>
      <c r="D55" s="7"/>
      <c r="E55" s="7"/>
      <c r="F55" s="10" t="s">
        <v>60</v>
      </c>
      <c r="G55" s="2">
        <f t="shared" si="1"/>
        <v>1</v>
      </c>
      <c r="H55" s="6"/>
      <c r="I55" s="2"/>
      <c r="J55" s="39"/>
    </row>
    <row r="56" spans="2:10" x14ac:dyDescent="0.25">
      <c r="B56" s="3"/>
      <c r="D56" s="7"/>
      <c r="E56" s="7"/>
      <c r="F56" s="10" t="s">
        <v>61</v>
      </c>
      <c r="G56" s="2">
        <f t="shared" si="1"/>
        <v>2</v>
      </c>
      <c r="H56" s="6"/>
      <c r="I56" s="2"/>
      <c r="J56" s="39"/>
    </row>
    <row r="57" spans="2:10" x14ac:dyDescent="0.25">
      <c r="B57" s="3"/>
      <c r="F57" s="1" t="s">
        <v>5</v>
      </c>
      <c r="G57" s="1">
        <f>SUM(G43:G56)</f>
        <v>151</v>
      </c>
      <c r="H57" s="1"/>
      <c r="I57" s="1">
        <f>SUM(I43:I56)</f>
        <v>11262</v>
      </c>
      <c r="J57" s="38"/>
    </row>
  </sheetData>
  <autoFilter ref="H1:H57"/>
  <sortState ref="H49:H60">
    <sortCondition ref="H49"/>
  </sortState>
  <mergeCells count="27">
    <mergeCell ref="A2:I3"/>
    <mergeCell ref="A1:I1"/>
    <mergeCell ref="K15:K17"/>
    <mergeCell ref="D15:D17"/>
    <mergeCell ref="A15:A17"/>
    <mergeCell ref="B15:B17"/>
    <mergeCell ref="C15:C17"/>
    <mergeCell ref="A12:A14"/>
    <mergeCell ref="B12:B14"/>
    <mergeCell ref="C12:C14"/>
    <mergeCell ref="D12:D14"/>
    <mergeCell ref="K12:K14"/>
    <mergeCell ref="E12:E14"/>
    <mergeCell ref="E15:E17"/>
    <mergeCell ref="A19:A21"/>
    <mergeCell ref="B19:B21"/>
    <mergeCell ref="C19:C21"/>
    <mergeCell ref="D19:D21"/>
    <mergeCell ref="K19:K21"/>
    <mergeCell ref="E19:E21"/>
    <mergeCell ref="K26:K27"/>
    <mergeCell ref="F42:I42"/>
    <mergeCell ref="A26:A27"/>
    <mergeCell ref="B26:B27"/>
    <mergeCell ref="C26:C27"/>
    <mergeCell ref="D26:D27"/>
    <mergeCell ref="E26:E27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Титул СЗАО</vt:lpstr>
      <vt:lpstr>'Титул СЗАО'!Область_печати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Шарапова Вера М.</dc:creator>
  <cp:lastModifiedBy>Клитина Мария С.</cp:lastModifiedBy>
  <cp:lastPrinted>2021-07-21T13:31:39Z</cp:lastPrinted>
  <dcterms:created xsi:type="dcterms:W3CDTF">2017-01-10T10:01:25Z</dcterms:created>
  <dcterms:modified xsi:type="dcterms:W3CDTF">2022-03-01T13:01:59Z</dcterms:modified>
</cp:coreProperties>
</file>